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9045" activeTab="0"/>
  </bookViews>
  <sheets>
    <sheet name="2007 журнал" sheetId="1" r:id="rId1"/>
  </sheets>
  <definedNames/>
  <calcPr fullCalcOnLoad="1"/>
</workbook>
</file>

<file path=xl/sharedStrings.xml><?xml version="1.0" encoding="utf-8"?>
<sst xmlns="http://schemas.openxmlformats.org/spreadsheetml/2006/main" count="251" uniqueCount="133">
  <si>
    <t>Район</t>
  </si>
  <si>
    <t>Омутнинский</t>
  </si>
  <si>
    <t>Тепловые сети</t>
  </si>
  <si>
    <t>Уржумский</t>
  </si>
  <si>
    <t>Юрьянский</t>
  </si>
  <si>
    <t>Объект</t>
  </si>
  <si>
    <t>Предложенные мероприятия</t>
  </si>
  <si>
    <t>г. Яранск</t>
  </si>
  <si>
    <t>Подбор насосов, ТЭО</t>
  </si>
  <si>
    <t>Нолинский</t>
  </si>
  <si>
    <t>п. Мурыгино Юрьянского р-на</t>
  </si>
  <si>
    <t>п. Уни</t>
  </si>
  <si>
    <t>п. Суна</t>
  </si>
  <si>
    <t>Замена насосов, гидравлическая наладка т/сетей</t>
  </si>
  <si>
    <t>Замена котла, насосов, гидравлическая наладка т/сетей</t>
  </si>
  <si>
    <t>Экспертное заключение</t>
  </si>
  <si>
    <t>Затраты (руб.)</t>
  </si>
  <si>
    <t>Срок окупаемости (год)</t>
  </si>
  <si>
    <t>Время обследо-вания</t>
  </si>
  <si>
    <t>Экономичес-кий   эффект (руб.)</t>
  </si>
  <si>
    <t>Перечень предприятий и организаций, в которых проведен энергетический аудит КОГУП "Агентство энергосбережения"                                                                                                       за первое полугодие 2007 г.</t>
  </si>
  <si>
    <t xml:space="preserve">Тужинский </t>
  </si>
  <si>
    <t xml:space="preserve">Котельная в п. Первомайский </t>
  </si>
  <si>
    <t>Котельная и  тепловые сети в  с Ныр.</t>
  </si>
  <si>
    <t>Котельные и тепловые сети с. Аджим</t>
  </si>
  <si>
    <t>Котельная и тепловые сети</t>
  </si>
  <si>
    <t>Котельные и тепловые сети       п. Б. Рой</t>
  </si>
  <si>
    <t>Котельные и тепловые сети         п. Р. Турек</t>
  </si>
  <si>
    <t>Малмыжский</t>
  </si>
  <si>
    <t xml:space="preserve"> Котельные и тепловые сети в г. Омутнинске по  ул. Ленина, 11а.</t>
  </si>
  <si>
    <t xml:space="preserve">Котельные и тепловые сети в    г. Омутнинске по ул. Песчанская </t>
  </si>
  <si>
    <t>Установка блочных газовых котельных</t>
  </si>
  <si>
    <t>Замена насосов, установка частотного привода</t>
  </si>
  <si>
    <t>Аудит  КНС и очистных сооружений</t>
  </si>
  <si>
    <t xml:space="preserve">Замена насосов, установка автоматики </t>
  </si>
  <si>
    <t xml:space="preserve"> Гидравлический расчет тепловых сетей, возможность закрытие котельной на дровах и перевод нагрузки на газовую котельную</t>
  </si>
  <si>
    <t>Экспертное заключение о экономическом и техническом состоянии предприятия</t>
  </si>
  <si>
    <t>Программа комплексного решения финансово-экономических и технических проблем тепловодоснабжения.</t>
  </si>
  <si>
    <t>Тепловые сети, водоснабжение                 п. Мурыгино</t>
  </si>
  <si>
    <t>Насосная, котельная, насосная хозстоков в                 г. Нолинске</t>
  </si>
  <si>
    <t>−</t>
  </si>
  <si>
    <t>Унинский</t>
  </si>
  <si>
    <t>Тепловые сети котельной №1 п.г.т. Уни</t>
  </si>
  <si>
    <t>Замена насоса, гидравлическая наладка</t>
  </si>
  <si>
    <t>Тепловые сети котельной №1 Унинской ЦРБ</t>
  </si>
  <si>
    <t xml:space="preserve"> Здание школы п.г.т. Уни</t>
  </si>
  <si>
    <t>Ремонтно-восстановительные мероприятия</t>
  </si>
  <si>
    <t xml:space="preserve"> Здание Д/культуры п.г.т. Уни</t>
  </si>
  <si>
    <t>Котельная и Ж/дом по ул. 70 лет ВЛКСМ п.г.т. Уни</t>
  </si>
  <si>
    <t>Замена котла, насоса, гидравлическая наладка</t>
  </si>
  <si>
    <t>Котельная и Ж/дом по ул. Красноармейская,3  п.г.т. Уни</t>
  </si>
  <si>
    <t>Замена котла, насоса, гидоавлическая наладка</t>
  </si>
  <si>
    <t>Котельная и 2 здания Центра внешкольной работы п.г.т. Уни</t>
  </si>
  <si>
    <t>Замена котла, рем.-восстановительные мероприятия</t>
  </si>
  <si>
    <t>Котельная и здание КСК п.г.т. Уни</t>
  </si>
  <si>
    <t>Котельная, т/с и 2 здания школы с. Сардык</t>
  </si>
  <si>
    <t>Котельная и т/с д. Комарово</t>
  </si>
  <si>
    <t>Замена оборудования, рем.-восстановительные</t>
  </si>
  <si>
    <t>Котельная и здание КСК д. Астрахань</t>
  </si>
  <si>
    <t>Котельная и здание школа д. Канахинцы</t>
  </si>
  <si>
    <t>Ремонтно-восстановительные мероприятия, замена оборудования</t>
  </si>
  <si>
    <t>Котельная и здание школа с. Порез</t>
  </si>
  <si>
    <t>Котельная и 4 здания больница с. Порез</t>
  </si>
  <si>
    <t>Котельная и здание РОВД</t>
  </si>
  <si>
    <t>Водозаборная скважина РТС п.г.т. Уни</t>
  </si>
  <si>
    <t>Замена насоса</t>
  </si>
  <si>
    <t>Водозаборная скважина МТС п.г.т. Уни</t>
  </si>
  <si>
    <t>Водозаборная скважина «Карачи»  п.г.т. Уни</t>
  </si>
  <si>
    <t>Насосная станция (родниковый водозабор) п.г.т. Уни</t>
  </si>
  <si>
    <t>п. Нижнеивкино, Куменского р-на</t>
  </si>
  <si>
    <t>Отопление водогрязелечебницы</t>
  </si>
  <si>
    <t>Заключение</t>
  </si>
  <si>
    <t>П. Богородск</t>
  </si>
  <si>
    <t>Энергоаудит  т/с и зданий</t>
  </si>
  <si>
    <t>Рекомендации</t>
  </si>
  <si>
    <t>п. Богородск</t>
  </si>
  <si>
    <t>Энергоаудит котельной, т/с и зданий</t>
  </si>
  <si>
    <t>Рем.-восстановительные мероприятия</t>
  </si>
  <si>
    <t>ст. Просница Зуевского р-на</t>
  </si>
  <si>
    <t>Узел учета т/э Просницкой больницы</t>
  </si>
  <si>
    <t>п. Гирсово, Юрьянский р-он</t>
  </si>
  <si>
    <t>Узел учета т/э п. Гирсово</t>
  </si>
  <si>
    <t>с. Святица, Фаленского р-на</t>
  </si>
  <si>
    <t>Энергоаудит котельной и т/с</t>
  </si>
  <si>
    <t>Замена котла, насоса</t>
  </si>
  <si>
    <t>п. Октябрьский Зуевского р-на</t>
  </si>
  <si>
    <t>Котельная и т/с  п. Октябрьский</t>
  </si>
  <si>
    <t>г. Киров</t>
  </si>
  <si>
    <t>Энергоаудит т/с и зданий</t>
  </si>
  <si>
    <t>Котельнический р-он</t>
  </si>
  <si>
    <t xml:space="preserve">Энергоаудит котельной </t>
  </si>
  <si>
    <t>Замена насосов, уст. ЧП</t>
  </si>
  <si>
    <t>пгт Нема</t>
  </si>
  <si>
    <t>Экспертиза</t>
  </si>
  <si>
    <t>Снятие хар-к котла КВ-Ва-0,8</t>
  </si>
  <si>
    <t>с. Каринка К-Чепецкого р-на</t>
  </si>
  <si>
    <t>Установка насоса, ЧП, гидравлическая наладка</t>
  </si>
  <si>
    <t>Энергоаудит котельной</t>
  </si>
  <si>
    <t>Заключение гидр. Наладка, наладка котла</t>
  </si>
  <si>
    <t>г. Луза</t>
  </si>
  <si>
    <t>Замена насоса,с гидр наладка</t>
  </si>
  <si>
    <t>п. Н. Ивкино</t>
  </si>
  <si>
    <t>Гидравлический расчет т/с</t>
  </si>
  <si>
    <t>Расчет</t>
  </si>
  <si>
    <t>Энергоаудит системы водоснабжения</t>
  </si>
  <si>
    <t xml:space="preserve">Замена насосов </t>
  </si>
  <si>
    <t>п. Светлополянск Верхнекамского района</t>
  </si>
  <si>
    <t>Экспертиза технических решений по котельным и тепловым сетям п. Медведок</t>
  </si>
  <si>
    <t>п. Первомайский (Юрья-2)</t>
  </si>
  <si>
    <t>Энергоаудит 5 ж/домов</t>
  </si>
  <si>
    <t>Определение нормативов ТЭР</t>
  </si>
  <si>
    <t>Энергоаудит котельной и тепловых сетей</t>
  </si>
  <si>
    <t>Энергоаудит котла КВ-Ва-0,8</t>
  </si>
  <si>
    <t>Определение КПД котла</t>
  </si>
  <si>
    <t>Экспертиза технических решений по котельным и тепловым сетям котельной медучилища г. Омутнинск</t>
  </si>
  <si>
    <t>Экспертиза технических решений по котельным и тепловым сетям п. Залазна, Омутнинского района</t>
  </si>
  <si>
    <t>Экспертиза технических решений по котельным и тепловым сетям п. Соколовка, Зуевского района</t>
  </si>
  <si>
    <t>Экспертиза технических решений по котельным и тепловым сетям п. Красная Поляна, Вятско-Полянского района</t>
  </si>
  <si>
    <t>Расчет тепловых нагрузок произв. базы в п. Дороничи  МУМП «Лянгасово»</t>
  </si>
  <si>
    <t>Экспертиза технических решений по котельным и тепловым сетям п.Левинцы Оричевского района</t>
  </si>
  <si>
    <t>Экспертиза технических решений по котельным и тепловым сетям д/сада по ул Западной,г. Омутнинск</t>
  </si>
  <si>
    <t>Экспертиза технических решений по котельным и тепловым сетям  КОГУЗ ОДС «Мать и дитя» (Лесная сказка) г. Омутнинск</t>
  </si>
  <si>
    <t>Энергоаудит 21 ж/дома</t>
  </si>
  <si>
    <t>Учет, автоматика, оборудование</t>
  </si>
  <si>
    <t>Энергоаудит т/с здания</t>
  </si>
  <si>
    <t xml:space="preserve">Мероприятия по восстановлению т/ снабжения </t>
  </si>
  <si>
    <t>Энергопаспорт</t>
  </si>
  <si>
    <t>Богородское</t>
  </si>
  <si>
    <t>Энергоаудит зданий и т/с</t>
  </si>
  <si>
    <t>Замена насосов, ремонтно-восстановительные мероприятия</t>
  </si>
  <si>
    <t>г. Советск</t>
  </si>
  <si>
    <t>Замена оборудования, гидравлическая наладка</t>
  </si>
  <si>
    <t>Энергоаудит ж/дома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</si>
</sst>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4" fontId="0" fillId="0" borderId="11" xfId="0" applyNumberForma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9" xfId="0" applyNumberFormat="1" applyFont="1" applyBorder="1" applyAlignment="1">
      <alignment wrapText="1"/>
    </xf>
    <xf numFmtId="0" fontId="0" fillId="0" borderId="20" xfId="0" applyBorder="1" applyAlignment="1">
      <alignment wrapText="1"/>
    </xf>
    <xf numFmtId="4" fontId="0" fillId="0" borderId="21" xfId="0" applyNumberFormat="1" applyFont="1" applyBorder="1" applyAlignment="1">
      <alignment wrapText="1"/>
    </xf>
    <xf numFmtId="0" fontId="0" fillId="0" borderId="11" xfId="0" applyBorder="1" applyAlignment="1">
      <alignment horizontal="center" wrapText="1"/>
    </xf>
    <xf numFmtId="4" fontId="0" fillId="0" borderId="0" xfId="0" applyNumberFormat="1" applyAlignment="1">
      <alignment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55" zoomScaleNormal="55" zoomScalePageLayoutView="0" workbookViewId="0" topLeftCell="A1">
      <selection activeCell="E4" sqref="E4"/>
    </sheetView>
  </sheetViews>
  <sheetFormatPr defaultColWidth="9.00390625" defaultRowHeight="12.75"/>
  <cols>
    <col min="1" max="1" width="8.625" style="0" customWidth="1"/>
    <col min="2" max="2" width="16.375" style="0" customWidth="1"/>
    <col min="3" max="3" width="22.00390625" style="0" customWidth="1"/>
    <col min="4" max="4" width="22.25390625" style="0" customWidth="1"/>
    <col min="5" max="5" width="22.875" style="0" customWidth="1"/>
    <col min="6" max="6" width="15.125" style="0" customWidth="1"/>
    <col min="7" max="7" width="11.125" style="0" customWidth="1"/>
    <col min="8" max="8" width="4.125" style="0" customWidth="1"/>
    <col min="9" max="9" width="13.00390625" style="0" customWidth="1"/>
    <col min="10" max="10" width="13.25390625" style="0" customWidth="1"/>
    <col min="17" max="17" width="14.875" style="0" customWidth="1"/>
    <col min="18" max="18" width="14.25390625" style="0" customWidth="1"/>
    <col min="19" max="19" width="14.875" style="0" customWidth="1"/>
    <col min="20" max="20" width="17.125" style="0" customWidth="1"/>
    <col min="21" max="21" width="17.375" style="0" customWidth="1"/>
  </cols>
  <sheetData>
    <row r="1" spans="1:8" ht="44.25" customHeight="1">
      <c r="A1" s="51" t="s">
        <v>20</v>
      </c>
      <c r="B1" s="51"/>
      <c r="C1" s="51"/>
      <c r="D1" s="51"/>
      <c r="E1" s="51"/>
      <c r="F1" s="51"/>
      <c r="G1" s="51"/>
      <c r="H1" s="52"/>
    </row>
    <row r="2" spans="1:8" s="10" customFormat="1" ht="53.25" customHeight="1">
      <c r="A2" s="7" t="s">
        <v>18</v>
      </c>
      <c r="B2" s="8" t="s">
        <v>0</v>
      </c>
      <c r="C2" s="9" t="s">
        <v>5</v>
      </c>
      <c r="D2" s="9" t="s">
        <v>6</v>
      </c>
      <c r="E2" s="9" t="s">
        <v>19</v>
      </c>
      <c r="F2" s="8" t="s">
        <v>16</v>
      </c>
      <c r="G2" s="9" t="s">
        <v>17</v>
      </c>
      <c r="H2" s="14"/>
    </row>
    <row r="3" spans="1:7" ht="38.25" customHeight="1">
      <c r="A3" s="1">
        <v>2007</v>
      </c>
      <c r="B3" s="2" t="s">
        <v>4</v>
      </c>
      <c r="C3" s="5" t="s">
        <v>22</v>
      </c>
      <c r="D3" s="6" t="s">
        <v>34</v>
      </c>
      <c r="E3" s="12">
        <v>555000</v>
      </c>
      <c r="F3" s="1">
        <v>1211300</v>
      </c>
      <c r="G3" s="11">
        <f aca="true" t="shared" si="0" ref="G3:G8">F3/E3</f>
        <v>2.1825225225225227</v>
      </c>
    </row>
    <row r="4" spans="1:7" ht="64.5" customHeight="1">
      <c r="A4" s="1">
        <v>2007</v>
      </c>
      <c r="B4" s="2" t="s">
        <v>21</v>
      </c>
      <c r="C4" s="2" t="s">
        <v>23</v>
      </c>
      <c r="D4" s="6" t="s">
        <v>14</v>
      </c>
      <c r="E4" s="12">
        <v>432404</v>
      </c>
      <c r="F4" s="12">
        <v>710880</v>
      </c>
      <c r="G4" s="11">
        <f t="shared" si="0"/>
        <v>1.644018094189693</v>
      </c>
    </row>
    <row r="5" spans="1:7" ht="36.75" customHeight="1">
      <c r="A5" s="1">
        <v>2007</v>
      </c>
      <c r="B5" s="2" t="s">
        <v>9</v>
      </c>
      <c r="C5" s="2" t="s">
        <v>39</v>
      </c>
      <c r="D5" s="2" t="s">
        <v>8</v>
      </c>
      <c r="E5" s="13">
        <v>121603</v>
      </c>
      <c r="F5" s="13">
        <v>231232</v>
      </c>
      <c r="G5" s="11">
        <f t="shared" si="0"/>
        <v>1.9015320345715154</v>
      </c>
    </row>
    <row r="6" spans="1:7" ht="75.75" customHeight="1">
      <c r="A6" s="1">
        <v>2007</v>
      </c>
      <c r="B6" s="2" t="s">
        <v>10</v>
      </c>
      <c r="C6" s="2" t="s">
        <v>38</v>
      </c>
      <c r="D6" s="2" t="s">
        <v>37</v>
      </c>
      <c r="E6" s="13" t="s">
        <v>36</v>
      </c>
      <c r="F6" s="15" t="s">
        <v>40</v>
      </c>
      <c r="G6" s="15" t="s">
        <v>40</v>
      </c>
    </row>
    <row r="7" spans="1:7" ht="38.25" customHeight="1">
      <c r="A7" s="1">
        <v>2007</v>
      </c>
      <c r="B7" s="2" t="s">
        <v>11</v>
      </c>
      <c r="C7" s="2" t="s">
        <v>25</v>
      </c>
      <c r="D7" s="3" t="s">
        <v>13</v>
      </c>
      <c r="E7" s="4">
        <v>122152</v>
      </c>
      <c r="F7" s="13">
        <v>128355</v>
      </c>
      <c r="G7" s="11">
        <f t="shared" si="0"/>
        <v>1.0507809941711965</v>
      </c>
    </row>
    <row r="8" spans="1:7" ht="43.5" customHeight="1">
      <c r="A8" s="1">
        <v>2007</v>
      </c>
      <c r="B8" s="2" t="s">
        <v>11</v>
      </c>
      <c r="C8" s="2" t="s">
        <v>2</v>
      </c>
      <c r="D8" s="3" t="s">
        <v>13</v>
      </c>
      <c r="E8" s="13">
        <v>157910</v>
      </c>
      <c r="F8" s="13">
        <v>128550</v>
      </c>
      <c r="G8" s="11">
        <f t="shared" si="0"/>
        <v>0.8140713064403774</v>
      </c>
    </row>
    <row r="9" spans="1:7" ht="42" customHeight="1">
      <c r="A9" s="1">
        <v>2007</v>
      </c>
      <c r="B9" s="2" t="s">
        <v>3</v>
      </c>
      <c r="C9" s="2" t="s">
        <v>26</v>
      </c>
      <c r="D9" s="2" t="s">
        <v>31</v>
      </c>
      <c r="E9" s="13" t="s">
        <v>15</v>
      </c>
      <c r="F9" s="15" t="s">
        <v>40</v>
      </c>
      <c r="G9" s="15" t="s">
        <v>40</v>
      </c>
    </row>
    <row r="10" spans="1:7" ht="41.25" customHeight="1">
      <c r="A10" s="1">
        <v>2007</v>
      </c>
      <c r="B10" s="2" t="s">
        <v>3</v>
      </c>
      <c r="C10" s="2" t="s">
        <v>27</v>
      </c>
      <c r="D10" s="2" t="s">
        <v>31</v>
      </c>
      <c r="E10" s="13" t="s">
        <v>15</v>
      </c>
      <c r="F10" s="15" t="s">
        <v>40</v>
      </c>
      <c r="G10" s="15" t="s">
        <v>40</v>
      </c>
    </row>
    <row r="11" spans="1:7" ht="80.25" customHeight="1">
      <c r="A11" s="1">
        <v>2007</v>
      </c>
      <c r="B11" s="2" t="s">
        <v>12</v>
      </c>
      <c r="C11" s="25" t="s">
        <v>25</v>
      </c>
      <c r="D11" s="2" t="s">
        <v>35</v>
      </c>
      <c r="E11" s="13" t="s">
        <v>15</v>
      </c>
      <c r="F11" s="15" t="s">
        <v>40</v>
      </c>
      <c r="G11" s="15" t="s">
        <v>40</v>
      </c>
    </row>
    <row r="12" spans="1:7" ht="45.75" customHeight="1">
      <c r="A12" s="1">
        <v>2007</v>
      </c>
      <c r="B12" s="2" t="s">
        <v>28</v>
      </c>
      <c r="C12" s="2" t="s">
        <v>24</v>
      </c>
      <c r="D12" s="2" t="s">
        <v>31</v>
      </c>
      <c r="E12" s="13" t="s">
        <v>15</v>
      </c>
      <c r="F12" s="15" t="s">
        <v>40</v>
      </c>
      <c r="G12" s="15" t="s">
        <v>40</v>
      </c>
    </row>
    <row r="13" spans="1:7" ht="39.75" customHeight="1">
      <c r="A13" s="1">
        <v>2007</v>
      </c>
      <c r="B13" s="2" t="s">
        <v>1</v>
      </c>
      <c r="C13" s="2" t="s">
        <v>30</v>
      </c>
      <c r="D13" s="2" t="s">
        <v>31</v>
      </c>
      <c r="E13" s="13" t="s">
        <v>15</v>
      </c>
      <c r="F13" s="15" t="s">
        <v>40</v>
      </c>
      <c r="G13" s="15" t="s">
        <v>40</v>
      </c>
    </row>
    <row r="14" spans="1:7" ht="42" customHeight="1">
      <c r="A14" s="1">
        <v>2007</v>
      </c>
      <c r="B14" s="2" t="s">
        <v>1</v>
      </c>
      <c r="C14" s="2" t="s">
        <v>29</v>
      </c>
      <c r="D14" s="2" t="s">
        <v>31</v>
      </c>
      <c r="E14" s="13" t="s">
        <v>15</v>
      </c>
      <c r="F14" s="15" t="s">
        <v>40</v>
      </c>
      <c r="G14" s="15" t="s">
        <v>40</v>
      </c>
    </row>
    <row r="15" spans="1:7" ht="42" customHeight="1">
      <c r="A15" s="26">
        <v>2007</v>
      </c>
      <c r="B15" s="25" t="s">
        <v>7</v>
      </c>
      <c r="C15" s="25" t="s">
        <v>33</v>
      </c>
      <c r="D15" s="2" t="s">
        <v>32</v>
      </c>
      <c r="E15" s="13">
        <v>583319</v>
      </c>
      <c r="F15" s="13">
        <v>1920006</v>
      </c>
      <c r="G15" s="11">
        <f>F15/E15</f>
        <v>3.2915197344849045</v>
      </c>
    </row>
    <row r="16" spans="1:7" ht="63.75">
      <c r="A16" s="32">
        <v>2007</v>
      </c>
      <c r="B16" s="33" t="s">
        <v>87</v>
      </c>
      <c r="C16" s="33" t="s">
        <v>107</v>
      </c>
      <c r="D16" s="34"/>
      <c r="E16" s="35" t="s">
        <v>71</v>
      </c>
      <c r="F16" s="36"/>
      <c r="G16" s="37"/>
    </row>
    <row r="17" spans="1:7" ht="25.5">
      <c r="A17" s="32">
        <v>2007</v>
      </c>
      <c r="B17" s="38" t="s">
        <v>108</v>
      </c>
      <c r="C17" s="33" t="s">
        <v>109</v>
      </c>
      <c r="D17" s="34" t="s">
        <v>110</v>
      </c>
      <c r="E17" s="35" t="s">
        <v>71</v>
      </c>
      <c r="F17" s="36"/>
      <c r="G17" s="37"/>
    </row>
    <row r="18" spans="1:7" ht="38.25">
      <c r="A18" s="32">
        <v>2007</v>
      </c>
      <c r="B18" s="33" t="s">
        <v>99</v>
      </c>
      <c r="C18" s="33" t="s">
        <v>111</v>
      </c>
      <c r="D18" s="34" t="s">
        <v>46</v>
      </c>
      <c r="E18" s="36"/>
      <c r="F18" s="36"/>
      <c r="G18" s="37"/>
    </row>
    <row r="19" spans="1:7" ht="25.5">
      <c r="A19" s="32">
        <v>2007</v>
      </c>
      <c r="B19" s="33" t="s">
        <v>87</v>
      </c>
      <c r="C19" s="33" t="s">
        <v>112</v>
      </c>
      <c r="D19" s="39" t="s">
        <v>113</v>
      </c>
      <c r="E19" s="40" t="s">
        <v>71</v>
      </c>
      <c r="F19" s="36"/>
      <c r="G19" s="37"/>
    </row>
    <row r="20" spans="1:7" ht="76.5">
      <c r="A20" s="32">
        <v>2007</v>
      </c>
      <c r="B20" s="33" t="s">
        <v>87</v>
      </c>
      <c r="C20" s="41" t="s">
        <v>114</v>
      </c>
      <c r="D20" s="17"/>
      <c r="E20" s="40" t="s">
        <v>71</v>
      </c>
      <c r="F20" s="36"/>
      <c r="G20" s="37"/>
    </row>
    <row r="21" spans="1:7" ht="76.5">
      <c r="A21" s="32">
        <v>2007</v>
      </c>
      <c r="B21" s="33" t="s">
        <v>87</v>
      </c>
      <c r="C21" s="33" t="s">
        <v>115</v>
      </c>
      <c r="D21" s="42"/>
      <c r="E21" s="35" t="s">
        <v>71</v>
      </c>
      <c r="F21" s="36"/>
      <c r="G21" s="37"/>
    </row>
    <row r="22" spans="1:7" ht="76.5">
      <c r="A22" s="32">
        <v>2007</v>
      </c>
      <c r="B22" s="33" t="s">
        <v>87</v>
      </c>
      <c r="C22" s="33" t="s">
        <v>116</v>
      </c>
      <c r="D22" s="34"/>
      <c r="E22" s="35" t="s">
        <v>71</v>
      </c>
      <c r="F22" s="36"/>
      <c r="G22" s="37"/>
    </row>
    <row r="23" spans="1:7" ht="89.25">
      <c r="A23" s="32">
        <v>2007</v>
      </c>
      <c r="B23" s="33" t="s">
        <v>87</v>
      </c>
      <c r="C23" s="33" t="s">
        <v>117</v>
      </c>
      <c r="D23" s="34"/>
      <c r="E23" s="35" t="s">
        <v>71</v>
      </c>
      <c r="F23" s="36"/>
      <c r="G23" s="37"/>
    </row>
    <row r="24" spans="1:7" ht="51">
      <c r="A24" s="32">
        <v>2007</v>
      </c>
      <c r="B24" s="33" t="s">
        <v>87</v>
      </c>
      <c r="C24" s="33" t="s">
        <v>118</v>
      </c>
      <c r="D24" s="34"/>
      <c r="E24" s="40" t="s">
        <v>71</v>
      </c>
      <c r="F24" s="36"/>
      <c r="G24" s="37"/>
    </row>
    <row r="25" spans="1:7" ht="76.5">
      <c r="A25" s="32">
        <v>2007</v>
      </c>
      <c r="B25" s="33" t="s">
        <v>87</v>
      </c>
      <c r="C25" s="33" t="s">
        <v>119</v>
      </c>
      <c r="D25" s="34"/>
      <c r="E25" s="35" t="s">
        <v>71</v>
      </c>
      <c r="F25" s="36"/>
      <c r="G25" s="37"/>
    </row>
    <row r="26" spans="1:7" ht="76.5">
      <c r="A26" s="32">
        <v>2007</v>
      </c>
      <c r="B26" s="33" t="s">
        <v>87</v>
      </c>
      <c r="C26" s="33" t="s">
        <v>120</v>
      </c>
      <c r="D26" s="34"/>
      <c r="E26" s="35" t="s">
        <v>71</v>
      </c>
      <c r="F26" s="36"/>
      <c r="G26" s="37"/>
    </row>
    <row r="27" spans="1:7" ht="89.25">
      <c r="A27" s="32">
        <v>2007</v>
      </c>
      <c r="B27" s="33" t="s">
        <v>87</v>
      </c>
      <c r="C27" s="33" t="s">
        <v>121</v>
      </c>
      <c r="D27" s="34"/>
      <c r="E27" s="35" t="s">
        <v>71</v>
      </c>
      <c r="F27" s="36"/>
      <c r="G27" s="37"/>
    </row>
    <row r="28" spans="1:7" ht="25.5">
      <c r="A28" s="32">
        <v>2007</v>
      </c>
      <c r="B28" s="33" t="s">
        <v>87</v>
      </c>
      <c r="C28" s="43" t="s">
        <v>122</v>
      </c>
      <c r="D28" s="34" t="s">
        <v>123</v>
      </c>
      <c r="E28" s="35">
        <v>4569000</v>
      </c>
      <c r="F28" s="36">
        <v>10700000</v>
      </c>
      <c r="G28" s="37">
        <f>F28/E28</f>
        <v>2.341869117968921</v>
      </c>
    </row>
    <row r="29" spans="1:7" ht="38.25">
      <c r="A29" s="32">
        <v>2007</v>
      </c>
      <c r="B29" s="33" t="s">
        <v>12</v>
      </c>
      <c r="C29" s="44" t="s">
        <v>124</v>
      </c>
      <c r="D29" s="34" t="s">
        <v>125</v>
      </c>
      <c r="E29" s="35"/>
      <c r="F29" s="36"/>
      <c r="G29" s="37"/>
    </row>
    <row r="30" spans="1:7" ht="15.75">
      <c r="A30" s="32">
        <v>2007</v>
      </c>
      <c r="B30" s="33" t="s">
        <v>87</v>
      </c>
      <c r="C30" s="45" t="s">
        <v>126</v>
      </c>
      <c r="D30" s="34"/>
      <c r="E30" s="35"/>
      <c r="F30" s="36"/>
      <c r="G30" s="37"/>
    </row>
    <row r="31" spans="1:7" ht="15.75">
      <c r="A31" s="32">
        <v>2007</v>
      </c>
      <c r="B31" s="33" t="s">
        <v>87</v>
      </c>
      <c r="C31" s="45" t="s">
        <v>126</v>
      </c>
      <c r="D31" s="34"/>
      <c r="E31" s="35"/>
      <c r="F31" s="36"/>
      <c r="G31" s="37"/>
    </row>
    <row r="32" spans="1:7" ht="15.75">
      <c r="A32" s="32">
        <v>2007</v>
      </c>
      <c r="B32" s="33" t="s">
        <v>87</v>
      </c>
      <c r="C32" s="17" t="s">
        <v>126</v>
      </c>
      <c r="D32" s="34"/>
      <c r="E32" s="46"/>
      <c r="F32" s="36"/>
      <c r="G32" s="37"/>
    </row>
    <row r="33" spans="1:7" ht="38.25">
      <c r="A33" s="32">
        <v>2007</v>
      </c>
      <c r="B33" s="33" t="s">
        <v>127</v>
      </c>
      <c r="C33" s="21" t="s">
        <v>128</v>
      </c>
      <c r="D33" s="47" t="s">
        <v>46</v>
      </c>
      <c r="E33" s="17"/>
      <c r="G33" s="37">
        <f>F34/E34</f>
        <v>2.3692191053828657</v>
      </c>
    </row>
    <row r="34" spans="1:7" ht="51">
      <c r="A34" s="32">
        <v>2007</v>
      </c>
      <c r="B34" s="33" t="s">
        <v>127</v>
      </c>
      <c r="C34" s="21" t="s">
        <v>111</v>
      </c>
      <c r="D34" s="34" t="s">
        <v>129</v>
      </c>
      <c r="E34" s="48">
        <v>52760</v>
      </c>
      <c r="F34" s="36">
        <v>125000</v>
      </c>
      <c r="G34" s="37">
        <f>F35/E35</f>
        <v>1.8666060825016273</v>
      </c>
    </row>
    <row r="35" spans="1:7" ht="38.25">
      <c r="A35" s="32">
        <v>2007</v>
      </c>
      <c r="B35" s="33" t="s">
        <v>130</v>
      </c>
      <c r="C35" s="21" t="s">
        <v>83</v>
      </c>
      <c r="D35" s="34" t="s">
        <v>131</v>
      </c>
      <c r="E35" s="35">
        <v>628327</v>
      </c>
      <c r="F35" s="36">
        <v>1172839</v>
      </c>
      <c r="G35" s="37">
        <f>F35/E35</f>
        <v>1.8666060825016273</v>
      </c>
    </row>
    <row r="36" spans="1:7" ht="38.25">
      <c r="A36" s="32">
        <v>2007</v>
      </c>
      <c r="B36" s="33" t="s">
        <v>87</v>
      </c>
      <c r="C36" s="17" t="s">
        <v>132</v>
      </c>
      <c r="D36" s="47" t="s">
        <v>46</v>
      </c>
      <c r="E36" s="35"/>
      <c r="F36" s="36"/>
      <c r="G36" s="37"/>
    </row>
    <row r="37" spans="1:7" ht="15.75">
      <c r="A37" s="32">
        <v>2007</v>
      </c>
      <c r="B37" s="33" t="s">
        <v>87</v>
      </c>
      <c r="C37" s="45" t="s">
        <v>126</v>
      </c>
      <c r="D37" s="34"/>
      <c r="E37" s="35"/>
      <c r="F37" s="36"/>
      <c r="G37" s="37"/>
    </row>
    <row r="38" spans="1:7" ht="15.75">
      <c r="A38" s="32">
        <v>2007</v>
      </c>
      <c r="B38" s="33" t="s">
        <v>130</v>
      </c>
      <c r="C38" s="45" t="s">
        <v>126</v>
      </c>
      <c r="D38" s="34"/>
      <c r="E38" s="35"/>
      <c r="F38" s="36"/>
      <c r="G38" s="37"/>
    </row>
    <row r="39" spans="1:7" ht="15.75">
      <c r="A39" s="32">
        <v>2007</v>
      </c>
      <c r="B39" s="33" t="s">
        <v>7</v>
      </c>
      <c r="C39" s="45" t="s">
        <v>126</v>
      </c>
      <c r="D39" s="34"/>
      <c r="E39" s="35"/>
      <c r="F39" s="36"/>
      <c r="G39" s="37"/>
    </row>
    <row r="40" spans="1:7" ht="15.75">
      <c r="A40" s="32">
        <v>2007</v>
      </c>
      <c r="B40" s="49" t="s">
        <v>87</v>
      </c>
      <c r="C40" s="17" t="s">
        <v>126</v>
      </c>
      <c r="D40" s="34"/>
      <c r="E40" s="35"/>
      <c r="F40" s="36"/>
      <c r="G40" s="37"/>
    </row>
    <row r="41" spans="1:7" ht="38.25">
      <c r="A41" s="1">
        <v>2008</v>
      </c>
      <c r="B41" s="2" t="s">
        <v>41</v>
      </c>
      <c r="C41" s="5" t="s">
        <v>42</v>
      </c>
      <c r="D41" s="6" t="s">
        <v>43</v>
      </c>
      <c r="E41" s="12">
        <v>184373</v>
      </c>
      <c r="F41" s="27">
        <v>175230</v>
      </c>
      <c r="G41" s="28">
        <f>ROUND(F41/E41,2)</f>
        <v>0.95</v>
      </c>
    </row>
    <row r="42" spans="1:7" ht="38.25">
      <c r="A42" s="1">
        <v>2008</v>
      </c>
      <c r="B42" s="2" t="s">
        <v>41</v>
      </c>
      <c r="C42" s="29" t="s">
        <v>44</v>
      </c>
      <c r="D42" s="6" t="s">
        <v>43</v>
      </c>
      <c r="E42" s="12">
        <v>57930</v>
      </c>
      <c r="F42" s="12">
        <v>125150</v>
      </c>
      <c r="G42" s="28">
        <f>ROUND(F42/E42,2)</f>
        <v>2.16</v>
      </c>
    </row>
    <row r="43" spans="1:7" ht="38.25">
      <c r="A43" s="1">
        <v>2008</v>
      </c>
      <c r="B43" s="2" t="s">
        <v>41</v>
      </c>
      <c r="C43" s="2" t="s">
        <v>45</v>
      </c>
      <c r="D43" s="2" t="s">
        <v>46</v>
      </c>
      <c r="E43" s="13"/>
      <c r="F43" s="13"/>
      <c r="G43" s="28"/>
    </row>
    <row r="44" spans="1:7" ht="38.25">
      <c r="A44" s="1">
        <v>2008</v>
      </c>
      <c r="B44" s="2" t="s">
        <v>41</v>
      </c>
      <c r="C44" s="2" t="s">
        <v>47</v>
      </c>
      <c r="D44" s="2" t="s">
        <v>46</v>
      </c>
      <c r="E44" s="13"/>
      <c r="F44" s="13"/>
      <c r="G44" s="28"/>
    </row>
    <row r="45" spans="1:7" ht="38.25">
      <c r="A45" s="1">
        <v>2008</v>
      </c>
      <c r="B45" s="2" t="s">
        <v>41</v>
      </c>
      <c r="C45" s="3" t="s">
        <v>48</v>
      </c>
      <c r="D45" s="3" t="s">
        <v>49</v>
      </c>
      <c r="E45" s="4">
        <v>60101</v>
      </c>
      <c r="F45" s="13">
        <v>200117</v>
      </c>
      <c r="G45" s="28">
        <f aca="true" t="shared" si="1" ref="G45:G50">ROUND(F45/E45,2)</f>
        <v>3.33</v>
      </c>
    </row>
    <row r="46" spans="1:7" ht="38.25">
      <c r="A46" s="1">
        <v>2008</v>
      </c>
      <c r="B46" s="2" t="s">
        <v>41</v>
      </c>
      <c r="C46" s="16" t="s">
        <v>50</v>
      </c>
      <c r="D46" s="3" t="s">
        <v>51</v>
      </c>
      <c r="E46" s="4">
        <v>42131</v>
      </c>
      <c r="F46" s="13">
        <v>202750</v>
      </c>
      <c r="G46" s="28">
        <f t="shared" si="1"/>
        <v>4.81</v>
      </c>
    </row>
    <row r="47" spans="1:7" ht="38.25">
      <c r="A47" s="1">
        <v>2008</v>
      </c>
      <c r="B47" s="2" t="s">
        <v>41</v>
      </c>
      <c r="C47" s="16" t="s">
        <v>52</v>
      </c>
      <c r="D47" s="3" t="s">
        <v>53</v>
      </c>
      <c r="E47" s="22">
        <v>27127</v>
      </c>
      <c r="F47" s="22">
        <v>110000</v>
      </c>
      <c r="G47" s="28">
        <f t="shared" si="1"/>
        <v>4.06</v>
      </c>
    </row>
    <row r="48" spans="1:7" ht="38.25">
      <c r="A48" s="1">
        <v>2008</v>
      </c>
      <c r="B48" s="2" t="s">
        <v>41</v>
      </c>
      <c r="C48" s="16" t="s">
        <v>54</v>
      </c>
      <c r="D48" s="3" t="s">
        <v>53</v>
      </c>
      <c r="E48" s="22">
        <v>49420</v>
      </c>
      <c r="F48" s="22">
        <v>119250</v>
      </c>
      <c r="G48" s="28">
        <f t="shared" si="1"/>
        <v>2.41</v>
      </c>
    </row>
    <row r="49" spans="1:7" ht="38.25">
      <c r="A49" s="1">
        <v>2008</v>
      </c>
      <c r="B49" s="2" t="s">
        <v>41</v>
      </c>
      <c r="C49" s="16" t="s">
        <v>55</v>
      </c>
      <c r="D49" s="21" t="s">
        <v>49</v>
      </c>
      <c r="E49" s="22">
        <v>123652</v>
      </c>
      <c r="F49" s="22">
        <v>257000</v>
      </c>
      <c r="G49" s="28">
        <f t="shared" si="1"/>
        <v>2.08</v>
      </c>
    </row>
    <row r="50" spans="1:7" ht="38.25">
      <c r="A50" s="1">
        <v>2008</v>
      </c>
      <c r="B50" s="2" t="s">
        <v>41</v>
      </c>
      <c r="C50" s="16" t="s">
        <v>56</v>
      </c>
      <c r="D50" s="23" t="s">
        <v>57</v>
      </c>
      <c r="E50" s="30">
        <v>54430</v>
      </c>
      <c r="F50" s="22">
        <v>94700</v>
      </c>
      <c r="G50" s="28">
        <f t="shared" si="1"/>
        <v>1.74</v>
      </c>
    </row>
    <row r="51" spans="1:7" ht="38.25">
      <c r="A51" s="1">
        <v>2008</v>
      </c>
      <c r="B51" s="2" t="s">
        <v>41</v>
      </c>
      <c r="C51" s="16" t="s">
        <v>58</v>
      </c>
      <c r="D51" s="21" t="s">
        <v>46</v>
      </c>
      <c r="E51" s="22"/>
      <c r="F51" s="22"/>
      <c r="G51" s="28"/>
    </row>
    <row r="52" spans="1:7" ht="51">
      <c r="A52" s="1">
        <v>2008</v>
      </c>
      <c r="B52" s="2" t="s">
        <v>41</v>
      </c>
      <c r="C52" s="16" t="s">
        <v>59</v>
      </c>
      <c r="D52" s="21" t="s">
        <v>60</v>
      </c>
      <c r="E52" s="22">
        <v>25515</v>
      </c>
      <c r="F52" s="22">
        <v>60000</v>
      </c>
      <c r="G52" s="28">
        <f aca="true" t="shared" si="2" ref="G52:G59">ROUND(F52/E52,2)</f>
        <v>2.35</v>
      </c>
    </row>
    <row r="53" spans="1:7" ht="51">
      <c r="A53" s="1">
        <v>2008</v>
      </c>
      <c r="B53" s="2" t="s">
        <v>41</v>
      </c>
      <c r="C53" s="16" t="s">
        <v>61</v>
      </c>
      <c r="D53" s="21" t="s">
        <v>60</v>
      </c>
      <c r="E53" s="22">
        <v>60550</v>
      </c>
      <c r="F53" s="22">
        <v>119250</v>
      </c>
      <c r="G53" s="28">
        <f t="shared" si="2"/>
        <v>1.97</v>
      </c>
    </row>
    <row r="54" spans="1:7" ht="51">
      <c r="A54" s="1">
        <v>2008</v>
      </c>
      <c r="B54" s="2" t="s">
        <v>41</v>
      </c>
      <c r="C54" s="30" t="s">
        <v>62</v>
      </c>
      <c r="D54" s="21" t="s">
        <v>60</v>
      </c>
      <c r="E54" s="22">
        <v>49201</v>
      </c>
      <c r="F54" s="22">
        <v>179670</v>
      </c>
      <c r="G54" s="28">
        <f t="shared" si="2"/>
        <v>3.65</v>
      </c>
    </row>
    <row r="55" spans="1:7" ht="51">
      <c r="A55" s="1">
        <v>2008</v>
      </c>
      <c r="B55" s="2" t="s">
        <v>41</v>
      </c>
      <c r="C55" s="16" t="s">
        <v>63</v>
      </c>
      <c r="D55" s="21" t="s">
        <v>60</v>
      </c>
      <c r="E55" s="22">
        <v>30442</v>
      </c>
      <c r="F55" s="22">
        <v>207461</v>
      </c>
      <c r="G55" s="28">
        <f t="shared" si="2"/>
        <v>6.81</v>
      </c>
    </row>
    <row r="56" spans="1:7" ht="38.25">
      <c r="A56" s="1">
        <v>2008</v>
      </c>
      <c r="B56" s="2" t="s">
        <v>41</v>
      </c>
      <c r="C56" s="31" t="s">
        <v>64</v>
      </c>
      <c r="D56" s="21" t="s">
        <v>65</v>
      </c>
      <c r="E56" s="22">
        <v>13468</v>
      </c>
      <c r="F56" s="23">
        <v>39445</v>
      </c>
      <c r="G56" s="28">
        <f t="shared" si="2"/>
        <v>2.93</v>
      </c>
    </row>
    <row r="57" spans="1:7" ht="38.25">
      <c r="A57" s="1">
        <v>2008</v>
      </c>
      <c r="B57" s="2" t="s">
        <v>41</v>
      </c>
      <c r="C57" s="31" t="s">
        <v>66</v>
      </c>
      <c r="D57" s="21" t="s">
        <v>65</v>
      </c>
      <c r="E57" s="22">
        <v>39175</v>
      </c>
      <c r="F57" s="23">
        <v>51510</v>
      </c>
      <c r="G57" s="28">
        <f t="shared" si="2"/>
        <v>1.31</v>
      </c>
    </row>
    <row r="58" spans="1:7" ht="38.25">
      <c r="A58" s="1">
        <v>2008</v>
      </c>
      <c r="B58" s="2" t="s">
        <v>41</v>
      </c>
      <c r="C58" s="31" t="s">
        <v>67</v>
      </c>
      <c r="D58" s="21" t="s">
        <v>65</v>
      </c>
      <c r="E58" s="23">
        <v>13560</v>
      </c>
      <c r="F58" s="23">
        <v>39445</v>
      </c>
      <c r="G58" s="28">
        <f t="shared" si="2"/>
        <v>2.91</v>
      </c>
    </row>
    <row r="59" spans="1:7" ht="38.25">
      <c r="A59" s="1">
        <v>2008</v>
      </c>
      <c r="B59" s="2" t="s">
        <v>41</v>
      </c>
      <c r="C59" s="31" t="s">
        <v>68</v>
      </c>
      <c r="D59" s="21" t="s">
        <v>65</v>
      </c>
      <c r="E59" s="23">
        <v>157264</v>
      </c>
      <c r="F59" s="23">
        <v>337350</v>
      </c>
      <c r="G59" s="28">
        <f t="shared" si="2"/>
        <v>2.15</v>
      </c>
    </row>
    <row r="60" spans="1:7" ht="25.5">
      <c r="A60" s="1">
        <v>2008</v>
      </c>
      <c r="B60" s="2" t="s">
        <v>69</v>
      </c>
      <c r="C60" s="16" t="s">
        <v>70</v>
      </c>
      <c r="D60" s="17" t="s">
        <v>71</v>
      </c>
      <c r="E60" s="23"/>
      <c r="F60" s="23"/>
      <c r="G60" s="28"/>
    </row>
    <row r="61" spans="1:7" ht="25.5">
      <c r="A61" s="1">
        <v>2008</v>
      </c>
      <c r="B61" s="2" t="s">
        <v>72</v>
      </c>
      <c r="C61" s="16" t="s">
        <v>73</v>
      </c>
      <c r="D61" s="24" t="s">
        <v>74</v>
      </c>
      <c r="E61" s="23"/>
      <c r="F61" s="23"/>
      <c r="G61" s="28"/>
    </row>
    <row r="62" spans="1:7" ht="38.25">
      <c r="A62" s="1">
        <v>2008</v>
      </c>
      <c r="B62" s="2" t="s">
        <v>75</v>
      </c>
      <c r="C62" s="16" t="s">
        <v>76</v>
      </c>
      <c r="D62" s="24" t="s">
        <v>77</v>
      </c>
      <c r="E62" s="23">
        <v>52760</v>
      </c>
      <c r="F62" s="23">
        <v>0</v>
      </c>
      <c r="G62" s="28">
        <f>ROUND(F62/E62,2)</f>
        <v>0</v>
      </c>
    </row>
    <row r="63" spans="1:7" ht="25.5">
      <c r="A63" s="1">
        <v>2008</v>
      </c>
      <c r="B63" s="18" t="s">
        <v>78</v>
      </c>
      <c r="C63" s="18" t="s">
        <v>79</v>
      </c>
      <c r="D63" s="18" t="s">
        <v>71</v>
      </c>
      <c r="E63" s="19"/>
      <c r="F63" s="20"/>
      <c r="G63" s="28"/>
    </row>
    <row r="64" spans="1:7" ht="25.5">
      <c r="A64" s="1">
        <v>2008</v>
      </c>
      <c r="B64" s="18" t="s">
        <v>80</v>
      </c>
      <c r="C64" s="18" t="s">
        <v>81</v>
      </c>
      <c r="D64" s="18" t="s">
        <v>71</v>
      </c>
      <c r="E64" s="19"/>
      <c r="F64" s="20"/>
      <c r="G64" s="28"/>
    </row>
    <row r="65" spans="1:7" ht="25.5">
      <c r="A65" s="1">
        <v>2008</v>
      </c>
      <c r="B65" s="18" t="s">
        <v>82</v>
      </c>
      <c r="C65" s="18" t="s">
        <v>83</v>
      </c>
      <c r="D65" s="18" t="s">
        <v>84</v>
      </c>
      <c r="E65" s="19">
        <v>501443</v>
      </c>
      <c r="F65" s="20">
        <v>536350</v>
      </c>
      <c r="G65" s="28">
        <f>ROUND(F65/E65,2)</f>
        <v>1.07</v>
      </c>
    </row>
    <row r="66" spans="1:7" ht="25.5">
      <c r="A66" s="1">
        <v>2008</v>
      </c>
      <c r="B66" s="18" t="s">
        <v>85</v>
      </c>
      <c r="C66" s="18" t="s">
        <v>86</v>
      </c>
      <c r="D66" s="18" t="s">
        <v>71</v>
      </c>
      <c r="E66" s="20"/>
      <c r="F66" s="20"/>
      <c r="G66" s="28"/>
    </row>
    <row r="67" spans="1:7" ht="25.5">
      <c r="A67" s="1">
        <v>2008</v>
      </c>
      <c r="B67" s="18" t="s">
        <v>87</v>
      </c>
      <c r="C67" s="18" t="s">
        <v>88</v>
      </c>
      <c r="D67" s="18" t="s">
        <v>71</v>
      </c>
      <c r="E67" s="20"/>
      <c r="F67" s="20"/>
      <c r="G67" s="28"/>
    </row>
    <row r="68" spans="1:7" ht="25.5">
      <c r="A68" s="1">
        <v>2008</v>
      </c>
      <c r="B68" s="18" t="s">
        <v>89</v>
      </c>
      <c r="C68" s="18" t="s">
        <v>90</v>
      </c>
      <c r="D68" s="18" t="s">
        <v>91</v>
      </c>
      <c r="E68" s="19">
        <v>1005800</v>
      </c>
      <c r="F68" s="20">
        <v>1264000</v>
      </c>
      <c r="G68" s="28">
        <f>ROUND(F68/E68,2)</f>
        <v>1.26</v>
      </c>
    </row>
    <row r="69" spans="1:7" ht="15.75">
      <c r="A69" s="1">
        <v>2008</v>
      </c>
      <c r="B69" s="18" t="s">
        <v>92</v>
      </c>
      <c r="C69" s="18" t="s">
        <v>93</v>
      </c>
      <c r="D69" s="18" t="s">
        <v>71</v>
      </c>
      <c r="E69" s="19"/>
      <c r="F69" s="20"/>
      <c r="G69" s="28"/>
    </row>
    <row r="70" spans="1:7" ht="25.5">
      <c r="A70" s="1">
        <v>2008</v>
      </c>
      <c r="B70" s="18" t="s">
        <v>87</v>
      </c>
      <c r="C70" s="18" t="s">
        <v>94</v>
      </c>
      <c r="D70" s="18" t="s">
        <v>71</v>
      </c>
      <c r="E70" s="19"/>
      <c r="F70" s="20"/>
      <c r="G70" s="28"/>
    </row>
    <row r="71" spans="1:7" ht="15.75">
      <c r="A71" s="1">
        <v>2008</v>
      </c>
      <c r="B71" s="18" t="s">
        <v>92</v>
      </c>
      <c r="C71" s="18" t="s">
        <v>93</v>
      </c>
      <c r="D71" s="18" t="s">
        <v>71</v>
      </c>
      <c r="E71" s="19"/>
      <c r="F71" s="20"/>
      <c r="G71" s="28"/>
    </row>
    <row r="72" spans="1:7" ht="38.25">
      <c r="A72" s="1">
        <v>2008</v>
      </c>
      <c r="B72" s="18" t="s">
        <v>95</v>
      </c>
      <c r="C72" s="18" t="s">
        <v>83</v>
      </c>
      <c r="D72" s="18" t="s">
        <v>96</v>
      </c>
      <c r="E72" s="19">
        <v>77766</v>
      </c>
      <c r="F72" s="20">
        <v>614294</v>
      </c>
      <c r="G72" s="28">
        <f>ROUND(F72/E72,2)</f>
        <v>7.9</v>
      </c>
    </row>
    <row r="73" spans="1:7" ht="25.5">
      <c r="A73" s="1">
        <v>2008</v>
      </c>
      <c r="B73" s="18" t="s">
        <v>87</v>
      </c>
      <c r="C73" s="18" t="s">
        <v>97</v>
      </c>
      <c r="D73" s="18" t="s">
        <v>98</v>
      </c>
      <c r="E73" s="19"/>
      <c r="F73" s="20"/>
      <c r="G73" s="28"/>
    </row>
    <row r="74" spans="1:7" ht="25.5">
      <c r="A74" s="1">
        <v>2008</v>
      </c>
      <c r="B74" s="18" t="s">
        <v>99</v>
      </c>
      <c r="C74" s="18" t="s">
        <v>83</v>
      </c>
      <c r="D74" s="18" t="s">
        <v>100</v>
      </c>
      <c r="E74" s="19">
        <v>105130</v>
      </c>
      <c r="F74" s="20">
        <v>269600</v>
      </c>
      <c r="G74" s="28">
        <f>ROUND(F74/E74,2)</f>
        <v>2.56</v>
      </c>
    </row>
    <row r="75" spans="1:7" ht="25.5">
      <c r="A75" s="1">
        <v>2008</v>
      </c>
      <c r="B75" s="18" t="s">
        <v>101</v>
      </c>
      <c r="C75" s="18" t="s">
        <v>102</v>
      </c>
      <c r="D75" s="18" t="s">
        <v>103</v>
      </c>
      <c r="E75" s="19"/>
      <c r="F75" s="20"/>
      <c r="G75" s="28"/>
    </row>
    <row r="76" spans="1:7" ht="25.5">
      <c r="A76" s="1">
        <v>2008</v>
      </c>
      <c r="B76" s="18" t="s">
        <v>99</v>
      </c>
      <c r="C76" s="18" t="s">
        <v>104</v>
      </c>
      <c r="D76" s="18" t="s">
        <v>105</v>
      </c>
      <c r="E76" s="19">
        <v>139509</v>
      </c>
      <c r="F76" s="20">
        <v>321900</v>
      </c>
      <c r="G76" s="28">
        <f>ROUND(F76/E76,2)</f>
        <v>2.31</v>
      </c>
    </row>
    <row r="77" spans="1:7" ht="25.5">
      <c r="A77" s="1">
        <v>2008</v>
      </c>
      <c r="B77" s="16" t="s">
        <v>85</v>
      </c>
      <c r="C77" s="21" t="s">
        <v>102</v>
      </c>
      <c r="D77" s="21" t="s">
        <v>103</v>
      </c>
      <c r="E77" s="22"/>
      <c r="F77" s="23"/>
      <c r="G77" s="28"/>
    </row>
    <row r="78" spans="1:7" ht="38.25">
      <c r="A78" s="1">
        <v>2008</v>
      </c>
      <c r="B78" s="16" t="s">
        <v>106</v>
      </c>
      <c r="C78" s="21" t="s">
        <v>104</v>
      </c>
      <c r="D78" s="21"/>
      <c r="E78" s="22"/>
      <c r="F78" s="23"/>
      <c r="G78" s="28"/>
    </row>
    <row r="79" spans="5:7" ht="15.75">
      <c r="E79" s="50">
        <f>SUM(E3:E78)</f>
        <v>10093222</v>
      </c>
      <c r="F79">
        <f>SUM(F3:F78)</f>
        <v>21652634</v>
      </c>
      <c r="G79" s="28">
        <f>ROUND(F79/E79,2)</f>
        <v>2.15</v>
      </c>
    </row>
  </sheetData>
  <sheetProtection/>
  <mergeCells count="1">
    <mergeCell ref="A1:H1"/>
  </mergeCells>
  <printOptions/>
  <pageMargins left="0.25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sanek</dc:creator>
  <cp:keywords/>
  <dc:description/>
  <cp:lastModifiedBy>Inetman</cp:lastModifiedBy>
  <cp:lastPrinted>2007-07-25T05:26:18Z</cp:lastPrinted>
  <dcterms:created xsi:type="dcterms:W3CDTF">2006-08-16T05:31:03Z</dcterms:created>
  <dcterms:modified xsi:type="dcterms:W3CDTF">2010-06-28T04:05:05Z</dcterms:modified>
  <cp:category/>
  <cp:version/>
  <cp:contentType/>
  <cp:contentStatus/>
</cp:coreProperties>
</file>